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rof_Bilja\Desktop\"/>
    </mc:Choice>
  </mc:AlternateContent>
  <xr:revisionPtr revIDLastSave="0" documentId="13_ncr:1_{4827BDC7-7B8F-492F-B64A-5988A940C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5" i="1"/>
  <c r="H5" i="1" s="1"/>
  <c r="G3" i="1" l="1"/>
  <c r="H3" i="1" s="1"/>
  <c r="G4" i="1"/>
  <c r="H4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2" i="1"/>
  <c r="H2" i="1" s="1"/>
</calcChain>
</file>

<file path=xl/sharedStrings.xml><?xml version="1.0" encoding="utf-8"?>
<sst xmlns="http://schemas.openxmlformats.org/spreadsheetml/2006/main" count="24" uniqueCount="24">
  <si>
    <t>Александрић Огњен</t>
  </si>
  <si>
    <t xml:space="preserve">Благојевић Бојана </t>
  </si>
  <si>
    <t>Борисављевић Наталија</t>
  </si>
  <si>
    <t xml:space="preserve">Јакшић Валентина </t>
  </si>
  <si>
    <t>Јовановић Валентина</t>
  </si>
  <si>
    <t>Марковић Маша</t>
  </si>
  <si>
    <t xml:space="preserve">Милетић Јована </t>
  </si>
  <si>
    <t>Милојевић Марија</t>
  </si>
  <si>
    <t>Недељковић Валентина</t>
  </si>
  <si>
    <t xml:space="preserve">Петровић Урош </t>
  </si>
  <si>
    <t xml:space="preserve">Спаловић Исидора </t>
  </si>
  <si>
    <t>ИМЕ И ПРЕЗИМЕ</t>
  </si>
  <si>
    <t>БРОЈ ИНДЕКСА</t>
  </si>
  <si>
    <t>ПРЕДАВАЊА</t>
  </si>
  <si>
    <t>ВЕЖБЕ</t>
  </si>
  <si>
    <t>КОЛОКВИЈУМ</t>
  </si>
  <si>
    <t>ИСПИТ</t>
  </si>
  <si>
    <t>УКУПНО ПОЕНА</t>
  </si>
  <si>
    <t>ОЦЕНА</t>
  </si>
  <si>
    <t>Ђорђевић Јана</t>
  </si>
  <si>
    <t>Ивановић Милена</t>
  </si>
  <si>
    <t>U Kragujevcu, 10. juna, 2024. godine</t>
  </si>
  <si>
    <t>Prof. dr Biljana Vlašković Ilić</t>
  </si>
  <si>
    <r>
      <rPr>
        <b/>
        <sz val="11"/>
        <color theme="1"/>
        <rFont val="Calibri"/>
        <family val="2"/>
        <scheme val="minor"/>
      </rPr>
      <t>Upis ocena i uvid u radove</t>
    </r>
    <r>
      <rPr>
        <sz val="11"/>
        <color theme="1"/>
        <rFont val="Calibri"/>
        <family val="2"/>
        <scheme val="minor"/>
      </rPr>
      <t>: 19. juna u 9h, učionica A202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</si>
</sst>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Font="0" applyFill="0">
      <alignment horizontal="center" vertical="center" wrapText="1"/>
    </xf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20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 xr:uid="{00000000-0005-0000-0000-000001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115" zoomScaleNormal="115" workbookViewId="0">
      <pane ySplit="1" topLeftCell="A2" activePane="bottomLeft" state="frozen"/>
      <selection pane="bottomLeft" activeCell="M9" sqref="M9"/>
    </sheetView>
  </sheetViews>
  <sheetFormatPr defaultColWidth="9.140625" defaultRowHeight="15" x14ac:dyDescent="0.25"/>
  <cols>
    <col min="1" max="1" width="33" style="1" customWidth="1"/>
    <col min="2" max="2" width="17.28515625" style="1" customWidth="1"/>
    <col min="3" max="3" width="19.28515625" style="1" customWidth="1"/>
    <col min="4" max="4" width="16" style="1" customWidth="1"/>
    <col min="5" max="5" width="22.28515625" style="18" customWidth="1"/>
    <col min="6" max="6" width="17.5703125" style="1" customWidth="1"/>
    <col min="7" max="7" width="18" style="1" customWidth="1"/>
    <col min="8" max="8" width="17" style="1" customWidth="1"/>
    <col min="9" max="16384" width="9.140625" style="1"/>
  </cols>
  <sheetData>
    <row r="1" spans="1:8" s="5" customFormat="1" ht="37.5" x14ac:dyDescent="0.25">
      <c r="A1" s="4" t="s">
        <v>11</v>
      </c>
      <c r="B1" s="4" t="s">
        <v>12</v>
      </c>
      <c r="C1" s="4" t="s">
        <v>13</v>
      </c>
      <c r="D1" s="4" t="s">
        <v>14</v>
      </c>
      <c r="E1" s="16" t="s">
        <v>15</v>
      </c>
      <c r="F1" s="4" t="s">
        <v>16</v>
      </c>
      <c r="G1" s="4" t="s">
        <v>17</v>
      </c>
      <c r="H1" s="4" t="s">
        <v>18</v>
      </c>
    </row>
    <row r="2" spans="1:8" ht="18.75" x14ac:dyDescent="0.25">
      <c r="A2" s="22" t="s">
        <v>0</v>
      </c>
      <c r="B2" s="2">
        <v>230112</v>
      </c>
      <c r="C2" s="6">
        <v>3</v>
      </c>
      <c r="D2" s="6">
        <v>0</v>
      </c>
      <c r="E2" s="17">
        <v>4.5</v>
      </c>
      <c r="F2" s="20">
        <v>47.5</v>
      </c>
      <c r="G2" s="8">
        <f>SUM(C2:F2)</f>
        <v>55</v>
      </c>
      <c r="H2" s="9" t="str">
        <f>IF(G2&gt;=91,"10 (deset)",IF(AND(G2&gt;=81,G2&lt;=90.5),"9 (devet)",IF(AND(G2&gt;=71,G2&lt;=80.5),"8 (osam)",IF(AND(G2&gt;=61,G2&lt;=70.5),"7 (sedam)",IF(AND(G2&gt;=51,G2&lt;=60.5),"6 (šest)","FAILED")))))</f>
        <v>6 (šest)</v>
      </c>
    </row>
    <row r="3" spans="1:8" ht="18.75" x14ac:dyDescent="0.25">
      <c r="A3" s="23" t="s">
        <v>1</v>
      </c>
      <c r="B3" s="3">
        <v>230129</v>
      </c>
      <c r="C3" s="6">
        <v>4</v>
      </c>
      <c r="D3" s="6">
        <v>10</v>
      </c>
      <c r="E3" s="17">
        <v>4</v>
      </c>
      <c r="F3" s="13">
        <v>17.5</v>
      </c>
      <c r="G3" s="25">
        <f t="shared" ref="G3:G14" si="0">SUM(C3:F3)</f>
        <v>35.5</v>
      </c>
      <c r="H3" s="9" t="str">
        <f t="shared" ref="H3:H14" si="1">IF(G3&gt;=91,"10 (deset)",IF(AND(G3&gt;=81,G3&lt;=90.5),"9 (devet)",IF(AND(G3&gt;=71,G3&lt;=80.5),"8 (osam)",IF(AND(G3&gt;=61,G3&lt;=70.5),"7 (sedam)",IF(AND(G3&gt;=51,G3&lt;=60.5),"6 (šest)","FAILED")))))</f>
        <v>FAILED</v>
      </c>
    </row>
    <row r="4" spans="1:8" ht="18.75" x14ac:dyDescent="0.25">
      <c r="A4" s="22" t="s">
        <v>2</v>
      </c>
      <c r="B4" s="2">
        <v>230111</v>
      </c>
      <c r="C4" s="6">
        <v>1</v>
      </c>
      <c r="D4" s="6">
        <v>7</v>
      </c>
      <c r="E4" s="17">
        <v>6</v>
      </c>
      <c r="F4" s="20">
        <v>46</v>
      </c>
      <c r="G4" s="8">
        <f t="shared" si="0"/>
        <v>60</v>
      </c>
      <c r="H4" s="9" t="str">
        <f t="shared" si="1"/>
        <v>6 (šest)</v>
      </c>
    </row>
    <row r="5" spans="1:8" ht="18.75" x14ac:dyDescent="0.25">
      <c r="A5" s="22" t="s">
        <v>19</v>
      </c>
      <c r="B5" s="2">
        <v>220089</v>
      </c>
      <c r="C5" s="6">
        <v>5</v>
      </c>
      <c r="D5" s="6">
        <v>10</v>
      </c>
      <c r="E5" s="17">
        <v>7</v>
      </c>
      <c r="F5" s="13">
        <v>24</v>
      </c>
      <c r="G5" s="25">
        <f t="shared" si="0"/>
        <v>46</v>
      </c>
      <c r="H5" s="9" t="str">
        <f t="shared" si="1"/>
        <v>FAILED</v>
      </c>
    </row>
    <row r="6" spans="1:8" s="15" customFormat="1" ht="18.75" x14ac:dyDescent="0.25">
      <c r="A6" s="24" t="s">
        <v>20</v>
      </c>
      <c r="B6" s="19">
        <v>220106</v>
      </c>
      <c r="C6" s="21">
        <v>5</v>
      </c>
      <c r="D6" s="21">
        <v>10</v>
      </c>
      <c r="E6" s="17">
        <v>0.5</v>
      </c>
      <c r="F6" s="13">
        <v>31</v>
      </c>
      <c r="G6" s="25">
        <f t="shared" si="0"/>
        <v>46.5</v>
      </c>
      <c r="H6" s="14" t="str">
        <f t="shared" si="1"/>
        <v>FAILED</v>
      </c>
    </row>
    <row r="7" spans="1:8" ht="18.75" x14ac:dyDescent="0.25">
      <c r="A7" s="23" t="s">
        <v>3</v>
      </c>
      <c r="B7" s="3">
        <v>230093</v>
      </c>
      <c r="C7" s="6">
        <v>3</v>
      </c>
      <c r="D7" s="6">
        <v>6</v>
      </c>
      <c r="E7" s="17">
        <v>8</v>
      </c>
      <c r="F7" s="20">
        <v>47</v>
      </c>
      <c r="G7" s="8">
        <f t="shared" si="0"/>
        <v>64</v>
      </c>
      <c r="H7" s="9" t="str">
        <f t="shared" si="1"/>
        <v>7 (sedam)</v>
      </c>
    </row>
    <row r="8" spans="1:8" ht="18.75" x14ac:dyDescent="0.25">
      <c r="A8" s="22" t="s">
        <v>4</v>
      </c>
      <c r="B8" s="2">
        <v>230101</v>
      </c>
      <c r="C8" s="6">
        <v>5</v>
      </c>
      <c r="D8" s="6">
        <v>10</v>
      </c>
      <c r="E8" s="17">
        <v>7.5</v>
      </c>
      <c r="F8" s="7">
        <v>52.5</v>
      </c>
      <c r="G8" s="8">
        <f t="shared" si="0"/>
        <v>75</v>
      </c>
      <c r="H8" s="9" t="str">
        <f t="shared" si="1"/>
        <v>8 (osam)</v>
      </c>
    </row>
    <row r="9" spans="1:8" ht="18.75" x14ac:dyDescent="0.25">
      <c r="A9" s="22" t="s">
        <v>5</v>
      </c>
      <c r="B9" s="2">
        <v>230084</v>
      </c>
      <c r="C9" s="6">
        <v>5</v>
      </c>
      <c r="D9" s="6">
        <v>10</v>
      </c>
      <c r="E9" s="17">
        <v>2.5</v>
      </c>
      <c r="F9" s="13">
        <v>16.5</v>
      </c>
      <c r="G9" s="25">
        <f t="shared" si="0"/>
        <v>34</v>
      </c>
      <c r="H9" s="9" t="str">
        <f t="shared" si="1"/>
        <v>FAILED</v>
      </c>
    </row>
    <row r="10" spans="1:8" ht="18.75" x14ac:dyDescent="0.25">
      <c r="A10" s="23" t="s">
        <v>6</v>
      </c>
      <c r="B10" s="3">
        <v>230086</v>
      </c>
      <c r="C10" s="6">
        <v>5</v>
      </c>
      <c r="D10" s="6">
        <v>10</v>
      </c>
      <c r="E10" s="17">
        <v>0.5</v>
      </c>
      <c r="F10" s="13">
        <v>25</v>
      </c>
      <c r="G10" s="25">
        <f t="shared" si="0"/>
        <v>40.5</v>
      </c>
      <c r="H10" s="9" t="str">
        <f t="shared" si="1"/>
        <v>FAILED</v>
      </c>
    </row>
    <row r="11" spans="1:8" ht="18.75" x14ac:dyDescent="0.25">
      <c r="A11" s="22" t="s">
        <v>7</v>
      </c>
      <c r="B11" s="2">
        <v>230120</v>
      </c>
      <c r="C11" s="6">
        <v>4</v>
      </c>
      <c r="D11" s="6">
        <v>7</v>
      </c>
      <c r="E11" s="17">
        <v>3.5</v>
      </c>
      <c r="F11" s="20">
        <v>51.5</v>
      </c>
      <c r="G11" s="8">
        <f t="shared" si="0"/>
        <v>66</v>
      </c>
      <c r="H11" s="9" t="str">
        <f t="shared" si="1"/>
        <v>7 (sedam)</v>
      </c>
    </row>
    <row r="12" spans="1:8" ht="18.75" x14ac:dyDescent="0.25">
      <c r="A12" s="22" t="s">
        <v>8</v>
      </c>
      <c r="B12" s="2">
        <v>230080</v>
      </c>
      <c r="C12" s="6">
        <v>5</v>
      </c>
      <c r="D12" s="6">
        <v>9</v>
      </c>
      <c r="E12" s="17">
        <v>6</v>
      </c>
      <c r="F12" s="20">
        <v>38</v>
      </c>
      <c r="G12" s="8">
        <f t="shared" si="0"/>
        <v>58</v>
      </c>
      <c r="H12" s="9" t="str">
        <f t="shared" si="1"/>
        <v>6 (šest)</v>
      </c>
    </row>
    <row r="13" spans="1:8" ht="18.75" x14ac:dyDescent="0.25">
      <c r="A13" s="23" t="s">
        <v>9</v>
      </c>
      <c r="B13" s="3">
        <v>230100</v>
      </c>
      <c r="C13" s="6">
        <v>5</v>
      </c>
      <c r="D13" s="6">
        <v>10</v>
      </c>
      <c r="E13" s="17">
        <v>12</v>
      </c>
      <c r="F13" s="20">
        <v>52</v>
      </c>
      <c r="G13" s="8">
        <f t="shared" si="0"/>
        <v>79</v>
      </c>
      <c r="H13" s="9" t="str">
        <f t="shared" si="1"/>
        <v>8 (osam)</v>
      </c>
    </row>
    <row r="14" spans="1:8" ht="18.75" x14ac:dyDescent="0.25">
      <c r="A14" s="23" t="s">
        <v>10</v>
      </c>
      <c r="B14" s="3">
        <v>230127</v>
      </c>
      <c r="C14" s="6">
        <v>5</v>
      </c>
      <c r="D14" s="6">
        <v>10</v>
      </c>
      <c r="E14" s="17">
        <v>0</v>
      </c>
      <c r="F14" s="13">
        <v>26</v>
      </c>
      <c r="G14" s="25">
        <f t="shared" si="0"/>
        <v>41</v>
      </c>
      <c r="H14" s="9" t="str">
        <f t="shared" si="1"/>
        <v>FAILED</v>
      </c>
    </row>
    <row r="16" spans="1:8" x14ac:dyDescent="0.25">
      <c r="G16" s="1" t="s">
        <v>21</v>
      </c>
    </row>
    <row r="17" spans="1:7" x14ac:dyDescent="0.25">
      <c r="G17" s="1" t="s">
        <v>22</v>
      </c>
    </row>
    <row r="18" spans="1:7" x14ac:dyDescent="0.25">
      <c r="A18" s="12"/>
    </row>
    <row r="19" spans="1:7" x14ac:dyDescent="0.25">
      <c r="A19" s="10"/>
      <c r="G19" s="1" t="s">
        <v>23</v>
      </c>
    </row>
    <row r="20" spans="1:7" x14ac:dyDescent="0.25">
      <c r="A20" s="11"/>
    </row>
    <row r="21" spans="1:7" x14ac:dyDescent="0.25">
      <c r="A21" s="11"/>
    </row>
    <row r="22" spans="1:7" x14ac:dyDescent="0.25">
      <c r="A22" s="10"/>
    </row>
    <row r="23" spans="1:7" x14ac:dyDescent="0.25">
      <c r="A23" s="10"/>
    </row>
    <row r="24" spans="1:7" x14ac:dyDescent="0.25">
      <c r="A24" s="10"/>
    </row>
  </sheetData>
  <conditionalFormatting sqref="H2:H14">
    <cfRule type="containsText" dxfId="9" priority="1" operator="containsText" text="failed">
      <formula>NOT(ISERROR(SEARCH("failed",H2)))</formula>
    </cfRule>
    <cfRule type="containsText" dxfId="8" priority="2" operator="containsText" text="deset">
      <formula>NOT(ISERROR(SEARCH("deset",H2)))</formula>
    </cfRule>
    <cfRule type="containsText" dxfId="7" priority="3" operator="containsText" text="deset">
      <formula>NOT(ISERROR(SEARCH("deset",H2)))</formula>
    </cfRule>
    <cfRule type="containsText" dxfId="6" priority="4" operator="containsText" text="devet">
      <formula>NOT(ISERROR(SEARCH("devet",H2)))</formula>
    </cfRule>
    <cfRule type="containsText" dxfId="5" priority="5" operator="containsText" text="osam">
      <formula>NOT(ISERROR(SEARCH("osam",H2)))</formula>
    </cfRule>
    <cfRule type="containsText" dxfId="4" priority="6" operator="containsText" text="sedam">
      <formula>NOT(ISERROR(SEARCH("sedam",H2)))</formula>
    </cfRule>
    <cfRule type="containsText" dxfId="3" priority="7" operator="containsText" text="šest">
      <formula>NOT(ISERROR(SEARCH("šest",H2)))</formula>
    </cfRule>
    <cfRule type="containsText" dxfId="2" priority="9" operator="containsText" text="osam">
      <formula>NOT(ISERROR(SEARCH("osam",H2)))</formula>
    </cfRule>
    <cfRule type="containsText" dxfId="1" priority="10" operator="containsText" text="šest sedam osam devet deset">
      <formula>NOT(ISERROR(SEARCH("šest sedam osam devet deset",H2)))</formula>
    </cfRule>
  </conditionalFormatting>
  <conditionalFormatting sqref="I14">
    <cfRule type="cellIs" dxfId="0" priority="12" operator="greaterThan">
      <formula>6</formula>
    </cfRule>
  </conditionalFormatting>
  <pageMargins left="0.7" right="0.7" top="0.75" bottom="0.75" header="0.3" footer="0.3"/>
  <pageSetup orientation="portrait" r:id="rId1"/>
  <ignoredErrors>
    <ignoredError sqref="G2 G6:G7 G3 G4 G5 G8 G9 G10 G11 G12 G13 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Prof_Bilja</dc:creator>
  <cp:lastModifiedBy>Biljana Vlašković Ilić</cp:lastModifiedBy>
  <dcterms:created xsi:type="dcterms:W3CDTF">2015-06-05T18:17:20Z</dcterms:created>
  <dcterms:modified xsi:type="dcterms:W3CDTF">2024-06-10T12:41:25Z</dcterms:modified>
</cp:coreProperties>
</file>